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
  </bookViews>
  <sheets>
    <sheet name="第一批" sheetId="2" r:id="rId1"/>
    <sheet name="第二批" sheetId="1" r:id="rId2"/>
    <sheet name="修正系数" sheetId="5" r:id="rId3"/>
    <sheet name="Sheet3" sheetId="7" r:id="rId4"/>
  </sheets>
  <definedNames>
    <definedName name="_xlnm._FilterDatabase" localSheetId="0" hidden="1">第一批!$A$2:$J$17</definedName>
    <definedName name="_xlnm._FilterDatabase" localSheetId="1" hidden="1">第二批!$A$2:$K$2</definedName>
    <definedName name="_xlnm.Print_Titles" localSheetId="1">第二批!$1:$2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<sst xmlns="http://schemas.openxmlformats.org/spreadsheetml/2006/main" count="185" uniqueCount="108">
  <si>
    <t>漳州市海洋与渔业执法支队2026年招聘劳务派遣人员考生综合成绩及入围资格复审人员名单汇总表</t>
  </si>
  <si>
    <t>序号</t>
  </si>
  <si>
    <t>姓名</t>
  </si>
  <si>
    <t>岗位名称</t>
  </si>
  <si>
    <t>岗位代码</t>
  </si>
  <si>
    <t>准考证号（笔试）</t>
  </si>
  <si>
    <t>笔试成绩</t>
  </si>
  <si>
    <t>面试成绩</t>
  </si>
  <si>
    <t>综合成绩</t>
  </si>
  <si>
    <t>排名</t>
  </si>
  <si>
    <t>是否入围</t>
  </si>
  <si>
    <t>赖思铭</t>
  </si>
  <si>
    <t>一线执法协管员</t>
  </si>
  <si>
    <t>88.91</t>
  </si>
  <si>
    <t>是</t>
  </si>
  <si>
    <t>陈龙</t>
  </si>
  <si>
    <t>87.31</t>
  </si>
  <si>
    <t>沈少雄</t>
  </si>
  <si>
    <t>81.21</t>
  </si>
  <si>
    <t>叶泽平</t>
  </si>
  <si>
    <t>80.65</t>
  </si>
  <si>
    <t>林思任</t>
  </si>
  <si>
    <t>84.37</t>
  </si>
  <si>
    <t>王炫彬</t>
  </si>
  <si>
    <t>80.39</t>
  </si>
  <si>
    <t>陈君豪</t>
  </si>
  <si>
    <t>82.48</t>
  </si>
  <si>
    <t>胡誉怀</t>
  </si>
  <si>
    <t>75.46</t>
  </si>
  <si>
    <t>方锦坤</t>
  </si>
  <si>
    <t>70.39</t>
  </si>
  <si>
    <t>宋启耀</t>
  </si>
  <si>
    <t>63.67</t>
  </si>
  <si>
    <t>李姿榕</t>
  </si>
  <si>
    <t>87.43</t>
  </si>
  <si>
    <t>郑宝羡</t>
  </si>
  <si>
    <t>84.28</t>
  </si>
  <si>
    <t>翁艺娇</t>
  </si>
  <si>
    <t>86.53</t>
  </si>
  <si>
    <t>欧若涵</t>
  </si>
  <si>
    <t>84.21</t>
  </si>
  <si>
    <t>杨艺玲</t>
  </si>
  <si>
    <t>78.92</t>
  </si>
  <si>
    <t xml:space="preserve"> 漳州市海洋与渔业执法支队2026年招聘第二批劳务派遣人员综合成绩及入围资格复审人员名单汇总表</t>
  </si>
  <si>
    <t>修正系数</t>
  </si>
  <si>
    <t>最终成绩</t>
  </si>
  <si>
    <t>黄逸鸣</t>
  </si>
  <si>
    <t>26071010428</t>
  </si>
  <si>
    <t>魏荣平</t>
  </si>
  <si>
    <t>26071010209</t>
  </si>
  <si>
    <t>赖立嘉</t>
  </si>
  <si>
    <t>26071010207</t>
  </si>
  <si>
    <t>李志豪</t>
  </si>
  <si>
    <t>26071010225</t>
  </si>
  <si>
    <t>沈一帆</t>
  </si>
  <si>
    <t>26071010208</t>
  </si>
  <si>
    <t>刘君祥</t>
  </si>
  <si>
    <t>26071010223</t>
  </si>
  <si>
    <t>林伟典</t>
  </si>
  <si>
    <t>26071010218</t>
  </si>
  <si>
    <t>韩志松</t>
  </si>
  <si>
    <t>26071010407</t>
  </si>
  <si>
    <t>翁艺勇</t>
  </si>
  <si>
    <t>26071010411</t>
  </si>
  <si>
    <t>邹明煌</t>
  </si>
  <si>
    <t>26071010217</t>
  </si>
  <si>
    <t>沈铭波</t>
  </si>
  <si>
    <t>26071010213</t>
  </si>
  <si>
    <t>黄泽华</t>
  </si>
  <si>
    <t>26071010307</t>
  </si>
  <si>
    <t>吴子豪</t>
  </si>
  <si>
    <t>26071010326</t>
  </si>
  <si>
    <t>沈小寅</t>
  </si>
  <si>
    <t>26071010402</t>
  </si>
  <si>
    <t>蒋文强</t>
  </si>
  <si>
    <t>26071010202</t>
  </si>
  <si>
    <t>方伟森</t>
  </si>
  <si>
    <t>26071010409</t>
  </si>
  <si>
    <t>王益栋</t>
  </si>
  <si>
    <t>26071010305</t>
  </si>
  <si>
    <t>曾蔡慎</t>
  </si>
  <si>
    <t>26071010206</t>
  </si>
  <si>
    <t>杨意</t>
  </si>
  <si>
    <t>26071010212</t>
  </si>
  <si>
    <t>杨晨宇</t>
  </si>
  <si>
    <t>26071010413</t>
  </si>
  <si>
    <t>连源盛</t>
  </si>
  <si>
    <t>26071010214</t>
  </si>
  <si>
    <t>刘梓鑫</t>
  </si>
  <si>
    <t>26071010427</t>
  </si>
  <si>
    <t>曾义宸</t>
  </si>
  <si>
    <t>26071010301</t>
  </si>
  <si>
    <t>叶伟鹏</t>
  </si>
  <si>
    <t>26071010320</t>
  </si>
  <si>
    <t>刘鹏杰</t>
  </si>
  <si>
    <t>26071010405</t>
  </si>
  <si>
    <t>曾渊煌</t>
  </si>
  <si>
    <t>26071010314</t>
  </si>
  <si>
    <t>刘伟煌</t>
  </si>
  <si>
    <t>26071010416</t>
  </si>
  <si>
    <t>漳州市海洋与渔业执法支队2026年招聘第二批劳务派遣人员面试岗位分组修正系数一览表</t>
  </si>
  <si>
    <t>招聘岗位</t>
  </si>
  <si>
    <t>总分</t>
  </si>
  <si>
    <t>岗位平均分</t>
  </si>
  <si>
    <t>组别</t>
  </si>
  <si>
    <t>组总分</t>
  </si>
  <si>
    <t>人数</t>
  </si>
  <si>
    <t>组平均分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</si>
</sst>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 numFmtId="178" formatCode="0_ "/>
  </numFmts>
  <fonts count="28">
    <font>
      <sz val="11"/>
      <color indexed="8"/>
      <name val="宋体"/>
      <charset val="134"/>
      <scheme val="minor"/>
    </font>
    <font>
      <b/>
      <sz val="14"/>
      <color indexed="8"/>
      <name val="黑体"/>
      <charset val="134"/>
    </font>
    <font>
      <b/>
      <sz val="11"/>
      <color indexed="8"/>
      <name val="宋体"/>
      <charset val="134"/>
      <scheme val="minor"/>
    </font>
    <font>
      <sz val="11"/>
      <color theme="1"/>
      <name val="宋体"/>
      <charset val="134"/>
      <scheme val="minor"/>
    </font>
    <font>
      <b/>
      <sz val="16"/>
      <color indexed="8"/>
      <name val="宋体"/>
      <charset val="134"/>
      <scheme val="minor"/>
    </font>
    <font>
      <b/>
      <sz val="12"/>
      <name val="仿宋"/>
      <charset val="134"/>
    </font>
    <font>
      <sz val="12"/>
      <color indexed="8"/>
      <name val="仿宋"/>
      <charset val="134"/>
    </font>
    <font>
      <sz val="12"/>
      <name val="仿宋"/>
      <charset val="134"/>
    </font>
    <font>
      <sz val="12"/>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3"/>
      </left>
      <right style="thin">
        <color auto="1"/>
      </right>
      <top style="thin">
        <color auto="1"/>
      </top>
      <bottom style="thin">
        <color auto="1"/>
      </bottom>
      <diagonal/>
    </border>
    <border>
      <left style="thin">
        <color indexed="23"/>
      </left>
      <right style="thin">
        <color indexed="23"/>
      </right>
      <top style="thin">
        <color indexed="23"/>
      </top>
      <bottom/>
      <diagonal/>
    </border>
    <border>
      <left style="thin">
        <color indexed="23"/>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50">
    <xf numFmtId="0" fontId="0" fillId="0" borderId="0" xfId="0" applyFont="1">
      <alignment vertical="center"/>
    </xf>
    <xf numFmtId="176" fontId="0" fillId="0" borderId="0" xfId="0" applyNumberFormat="1" applyFont="1">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2" fillId="0" borderId="1" xfId="0"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center" vertical="center"/>
    </xf>
    <xf numFmtId="0" fontId="3" fillId="0" borderId="1" xfId="0" applyNumberFormat="1" applyFont="1" applyFill="1" applyBorder="1" applyAlignment="1">
      <alignment horizontal="center" vertical="center"/>
    </xf>
    <xf numFmtId="176" fontId="0" fillId="0" borderId="2" xfId="0" applyNumberFormat="1" applyFont="1" applyBorder="1" applyAlignment="1">
      <alignment horizontal="center" vertical="center"/>
    </xf>
    <xf numFmtId="0" fontId="0" fillId="0" borderId="1" xfId="0" applyFont="1" applyBorder="1" applyAlignment="1">
      <alignment horizontal="center" vertical="center"/>
    </xf>
    <xf numFmtId="176" fontId="0" fillId="0" borderId="1" xfId="0" applyNumberFormat="1" applyFont="1" applyBorder="1" applyAlignment="1">
      <alignment horizontal="center" vertical="center"/>
    </xf>
    <xf numFmtId="177" fontId="0" fillId="0" borderId="1" xfId="0" applyNumberFormat="1" applyFont="1" applyBorder="1" applyAlignment="1">
      <alignment horizontal="center" vertical="center"/>
    </xf>
    <xf numFmtId="176" fontId="0" fillId="0" borderId="3" xfId="0" applyNumberFormat="1" applyFont="1" applyBorder="1" applyAlignment="1">
      <alignment horizontal="center" vertical="center"/>
    </xf>
    <xf numFmtId="0" fontId="2" fillId="0" borderId="0" xfId="0" applyFont="1">
      <alignment vertical="center"/>
    </xf>
    <xf numFmtId="176" fontId="0" fillId="0" borderId="0" xfId="0" applyNumberFormat="1" applyFont="1" applyAlignment="1">
      <alignment horizontal="center" vertical="center"/>
    </xf>
    <xf numFmtId="0" fontId="4" fillId="0" borderId="0" xfId="0" applyFont="1" applyAlignment="1">
      <alignment horizontal="center" vertical="center" wrapText="1"/>
    </xf>
    <xf numFmtId="0" fontId="5" fillId="0" borderId="4" xfId="0" applyFont="1" applyFill="1" applyBorder="1" applyAlignment="1">
      <alignment horizontal="center" vertical="center"/>
    </xf>
    <xf numFmtId="0" fontId="5" fillId="0" borderId="4" xfId="0" applyNumberFormat="1" applyFont="1" applyFill="1" applyBorder="1" applyAlignment="1">
      <alignment horizontal="center" vertical="center"/>
    </xf>
    <xf numFmtId="176" fontId="5" fillId="0" borderId="4" xfId="0" applyNumberFormat="1" applyFont="1" applyFill="1" applyBorder="1" applyAlignment="1">
      <alignment horizontal="center" vertical="center"/>
    </xf>
    <xf numFmtId="0" fontId="2" fillId="0" borderId="5" xfId="0" applyFont="1" applyBorder="1" applyAlignment="1">
      <alignment horizontal="center" vertical="center"/>
    </xf>
    <xf numFmtId="176"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6" fillId="0" borderId="4" xfId="0" applyFont="1" applyBorder="1" applyAlignment="1">
      <alignment horizontal="center" vertical="center"/>
    </xf>
    <xf numFmtId="0" fontId="6" fillId="0" borderId="4" xfId="0" applyNumberFormat="1" applyFont="1" applyBorder="1" applyAlignment="1">
      <alignment horizontal="center" vertical="center"/>
    </xf>
    <xf numFmtId="176" fontId="6" fillId="0" borderId="4" xfId="0" applyNumberFormat="1" applyFont="1" applyBorder="1" applyAlignment="1">
      <alignment horizontal="center" vertical="center"/>
    </xf>
    <xf numFmtId="0" fontId="0" fillId="0" borderId="5" xfId="0" applyFont="1" applyBorder="1" applyAlignment="1">
      <alignment horizontal="center" vertical="center"/>
    </xf>
    <xf numFmtId="176" fontId="6" fillId="0" borderId="4" xfId="0" applyNumberFormat="1" applyFont="1" applyFill="1" applyBorder="1" applyAlignment="1">
      <alignment horizontal="center" vertical="center"/>
    </xf>
    <xf numFmtId="0" fontId="7" fillId="0" borderId="4" xfId="0" applyFont="1" applyFill="1" applyBorder="1" applyAlignment="1">
      <alignment horizontal="center" vertical="center"/>
    </xf>
    <xf numFmtId="0" fontId="7" fillId="0" borderId="4" xfId="0" applyNumberFormat="1" applyFont="1" applyFill="1" applyBorder="1" applyAlignment="1">
      <alignment horizontal="center" vertical="center"/>
    </xf>
    <xf numFmtId="176" fontId="7" fillId="0" borderId="4" xfId="0" applyNumberFormat="1" applyFont="1" applyFill="1" applyBorder="1" applyAlignment="1">
      <alignment horizontal="center" vertical="center"/>
    </xf>
    <xf numFmtId="0" fontId="0" fillId="0" borderId="1" xfId="0" applyFont="1" applyBorder="1">
      <alignment vertical="center"/>
    </xf>
    <xf numFmtId="0" fontId="6" fillId="0" borderId="6" xfId="0" applyFont="1" applyBorder="1" applyAlignment="1">
      <alignment horizontal="center" vertical="center"/>
    </xf>
    <xf numFmtId="0" fontId="6" fillId="0" borderId="6" xfId="0" applyNumberFormat="1" applyFont="1" applyBorder="1" applyAlignment="1">
      <alignment horizontal="center" vertical="center"/>
    </xf>
    <xf numFmtId="176" fontId="6" fillId="0" borderId="6" xfId="0" applyNumberFormat="1" applyFont="1" applyBorder="1" applyAlignment="1">
      <alignment horizontal="center" vertical="center"/>
    </xf>
    <xf numFmtId="0" fontId="0" fillId="0" borderId="7" xfId="0" applyFont="1" applyBorder="1" applyAlignment="1">
      <alignment horizontal="center" vertical="center"/>
    </xf>
    <xf numFmtId="0" fontId="0" fillId="0" borderId="2" xfId="0" applyFont="1" applyBorder="1" applyAlignment="1">
      <alignment horizontal="center" vertical="center"/>
    </xf>
    <xf numFmtId="0" fontId="0" fillId="0" borderId="2" xfId="0" applyFont="1" applyBorder="1">
      <alignment vertical="center"/>
    </xf>
    <xf numFmtId="0" fontId="6" fillId="0" borderId="1" xfId="0" applyFont="1" applyBorder="1" applyAlignment="1">
      <alignment horizontal="center" vertical="center"/>
    </xf>
    <xf numFmtId="0" fontId="6" fillId="0" borderId="1" xfId="0" applyNumberFormat="1" applyFont="1" applyBorder="1" applyAlignment="1">
      <alignment horizontal="center" vertical="center"/>
    </xf>
    <xf numFmtId="176" fontId="6" fillId="0" borderId="1" xfId="0" applyNumberFormat="1" applyFont="1" applyBorder="1" applyAlignment="1">
      <alignment horizontal="center" vertical="center"/>
    </xf>
    <xf numFmtId="0" fontId="8" fillId="0" borderId="0" xfId="0" applyFont="1">
      <alignment vertical="center"/>
    </xf>
    <xf numFmtId="0" fontId="0" fillId="0" borderId="0" xfId="0" applyFont="1" applyAlignment="1">
      <alignment horizontal="center" vertical="center"/>
    </xf>
    <xf numFmtId="178" fontId="0" fillId="0" borderId="0" xfId="0" applyNumberFormat="1" applyFont="1" applyAlignment="1">
      <alignment horizontal="center" vertical="center"/>
    </xf>
    <xf numFmtId="0" fontId="4" fillId="0" borderId="0" xfId="0" applyFont="1" applyAlignment="1">
      <alignment horizontal="center" vertical="center"/>
    </xf>
    <xf numFmtId="0" fontId="5" fillId="0" borderId="5" xfId="0" applyFont="1" applyFill="1" applyBorder="1" applyAlignment="1">
      <alignment horizontal="center" vertical="center"/>
    </xf>
    <xf numFmtId="176" fontId="5"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6" fillId="0" borderId="5" xfId="0" applyFont="1" applyBorder="1" applyAlignment="1">
      <alignment horizontal="center" vertical="center"/>
    </xf>
    <xf numFmtId="178" fontId="6" fillId="0" borderId="1" xfId="0" applyNumberFormat="1" applyFont="1" applyBorder="1" applyAlignment="1">
      <alignment horizontal="center" vertical="center"/>
    </xf>
    <xf numFmtId="0" fontId="8" fillId="0" borderId="1" xfId="0" applyFont="1" applyBorder="1" applyAlignment="1">
      <alignment horizontal="center" vertical="center"/>
    </xf>
    <xf numFmtId="0" fontId="6" fillId="0" borderId="5"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F3" sqref="F3:J17"/>
    </sheetView>
  </sheetViews>
  <sheetFormatPr defaultColWidth="9" defaultRowHeight="13.5"/>
  <cols>
    <col min="1" max="1" width="7.375" customWidth="1"/>
    <col min="2" max="2" width="11.875" customWidth="1"/>
    <col min="3" max="3" width="16.7166666666667" customWidth="1"/>
    <col min="4" max="4" width="10.375" customWidth="1"/>
    <col min="5" max="5" width="18.625" customWidth="1"/>
    <col min="6" max="6" width="11.5" style="41" customWidth="1"/>
    <col min="7" max="7" width="12.75" style="1" customWidth="1"/>
    <col min="8" max="8" width="12.5" style="14" customWidth="1"/>
    <col min="9" max="9" width="10.25" style="42" customWidth="1"/>
    <col min="10" max="10" width="10.125" customWidth="1"/>
  </cols>
  <sheetData>
    <row r="1" ht="44" customHeight="1" spans="1:10">
      <c r="A1" s="43" t="s">
        <v>0</v>
      </c>
      <c r="B1" s="43"/>
      <c r="C1" s="43"/>
      <c r="D1" s="43"/>
      <c r="E1" s="43"/>
      <c r="F1" s="43"/>
      <c r="G1" s="43"/>
      <c r="H1" s="43"/>
      <c r="I1" s="43"/>
      <c r="J1" s="43"/>
    </row>
    <row r="2" s="40" customFormat="1" ht="23" customHeight="1" spans="1:10">
      <c r="A2" s="16" t="s">
        <v>1</v>
      </c>
      <c r="B2" s="16" t="s">
        <v>2</v>
      </c>
      <c r="C2" s="16" t="s">
        <v>3</v>
      </c>
      <c r="D2" s="16" t="s">
        <v>4</v>
      </c>
      <c r="E2" s="16" t="s">
        <v>5</v>
      </c>
      <c r="F2" s="44" t="s">
        <v>6</v>
      </c>
      <c r="G2" s="45" t="s">
        <v>7</v>
      </c>
      <c r="H2" s="45" t="s">
        <v>8</v>
      </c>
      <c r="I2" s="46" t="s">
        <v>9</v>
      </c>
      <c r="J2" s="45" t="s">
        <v>10</v>
      </c>
    </row>
    <row r="3" s="40" customFormat="1" ht="23" customHeight="1" spans="1:10">
      <c r="A3" s="23">
        <v>1</v>
      </c>
      <c r="B3" s="22" t="s">
        <v>11</v>
      </c>
      <c r="C3" s="22" t="s">
        <v>12</v>
      </c>
      <c r="D3" s="23">
        <v>1</v>
      </c>
      <c r="E3" s="23">
        <v>26041010128</v>
      </c>
      <c r="F3" s="50" t="s">
        <v>13</v>
      </c>
      <c r="G3" s="39">
        <v>76.33</v>
      </c>
      <c r="H3" s="39">
        <v>82.62</v>
      </c>
      <c r="I3" s="48">
        <v>1</v>
      </c>
      <c r="J3" s="49" t="s">
        <v>14</v>
      </c>
    </row>
    <row r="4" s="40" customFormat="1" ht="23" customHeight="1" spans="1:10">
      <c r="A4" s="23">
        <v>2</v>
      </c>
      <c r="B4" s="22" t="s">
        <v>15</v>
      </c>
      <c r="C4" s="22" t="s">
        <v>12</v>
      </c>
      <c r="D4" s="23">
        <v>1</v>
      </c>
      <c r="E4" s="23">
        <v>26041010129</v>
      </c>
      <c r="F4" s="50" t="s">
        <v>16</v>
      </c>
      <c r="G4" s="39">
        <v>75.67</v>
      </c>
      <c r="H4" s="39">
        <v>81.49</v>
      </c>
      <c r="I4" s="48">
        <v>2</v>
      </c>
      <c r="J4" s="49" t="s">
        <v>14</v>
      </c>
    </row>
    <row r="5" s="40" customFormat="1" ht="23" customHeight="1" spans="1:10">
      <c r="A5" s="23">
        <v>3</v>
      </c>
      <c r="B5" s="22" t="s">
        <v>17</v>
      </c>
      <c r="C5" s="22" t="s">
        <v>12</v>
      </c>
      <c r="D5" s="23">
        <v>1</v>
      </c>
      <c r="E5" s="23">
        <v>26041010121</v>
      </c>
      <c r="F5" s="50" t="s">
        <v>18</v>
      </c>
      <c r="G5" s="39">
        <v>78.17</v>
      </c>
      <c r="H5" s="39">
        <v>79.69</v>
      </c>
      <c r="I5" s="48">
        <v>3</v>
      </c>
      <c r="J5" s="49" t="s">
        <v>14</v>
      </c>
    </row>
    <row r="6" s="40" customFormat="1" ht="23" customHeight="1" spans="1:10">
      <c r="A6" s="23">
        <v>4</v>
      </c>
      <c r="B6" s="22" t="s">
        <v>19</v>
      </c>
      <c r="C6" s="22" t="s">
        <v>12</v>
      </c>
      <c r="D6" s="23">
        <v>1</v>
      </c>
      <c r="E6" s="23">
        <v>26041010127</v>
      </c>
      <c r="F6" s="50" t="s">
        <v>20</v>
      </c>
      <c r="G6" s="39">
        <v>77.83</v>
      </c>
      <c r="H6" s="39">
        <v>79.24</v>
      </c>
      <c r="I6" s="48">
        <v>4</v>
      </c>
      <c r="J6" s="49" t="s">
        <v>14</v>
      </c>
    </row>
    <row r="7" s="40" customFormat="1" ht="23" customHeight="1" spans="1:10">
      <c r="A7" s="23">
        <v>5</v>
      </c>
      <c r="B7" s="22" t="s">
        <v>21</v>
      </c>
      <c r="C7" s="22" t="s">
        <v>12</v>
      </c>
      <c r="D7" s="23">
        <v>1</v>
      </c>
      <c r="E7" s="23">
        <v>26041010115</v>
      </c>
      <c r="F7" s="50" t="s">
        <v>22</v>
      </c>
      <c r="G7" s="39">
        <v>74</v>
      </c>
      <c r="H7" s="39">
        <v>79.185</v>
      </c>
      <c r="I7" s="48">
        <v>5</v>
      </c>
      <c r="J7" s="49" t="s">
        <v>14</v>
      </c>
    </row>
    <row r="8" s="40" customFormat="1" ht="23" customHeight="1" spans="1:10">
      <c r="A8" s="23">
        <v>6</v>
      </c>
      <c r="B8" s="22" t="s">
        <v>23</v>
      </c>
      <c r="C8" s="22" t="s">
        <v>12</v>
      </c>
      <c r="D8" s="23">
        <v>1</v>
      </c>
      <c r="E8" s="23">
        <v>26041010120</v>
      </c>
      <c r="F8" s="50" t="s">
        <v>24</v>
      </c>
      <c r="G8" s="39">
        <v>75.33</v>
      </c>
      <c r="H8" s="39">
        <v>77.86</v>
      </c>
      <c r="I8" s="48">
        <v>6</v>
      </c>
      <c r="J8" s="49" t="s">
        <v>14</v>
      </c>
    </row>
    <row r="9" s="40" customFormat="1" ht="23" customHeight="1" spans="1:10">
      <c r="A9" s="23">
        <v>7</v>
      </c>
      <c r="B9" s="22" t="s">
        <v>25</v>
      </c>
      <c r="C9" s="22" t="s">
        <v>12</v>
      </c>
      <c r="D9" s="23">
        <v>1</v>
      </c>
      <c r="E9" s="23">
        <v>26041010114</v>
      </c>
      <c r="F9" s="50" t="s">
        <v>26</v>
      </c>
      <c r="G9" s="39">
        <v>72.67</v>
      </c>
      <c r="H9" s="39">
        <v>77.575</v>
      </c>
      <c r="I9" s="48">
        <v>7</v>
      </c>
      <c r="J9" s="49" t="s">
        <v>14</v>
      </c>
    </row>
    <row r="10" s="40" customFormat="1" ht="23" customHeight="1" spans="1:10">
      <c r="A10" s="23">
        <v>8</v>
      </c>
      <c r="B10" s="22" t="s">
        <v>27</v>
      </c>
      <c r="C10" s="22" t="s">
        <v>12</v>
      </c>
      <c r="D10" s="23">
        <v>1</v>
      </c>
      <c r="E10" s="23">
        <v>26041010124</v>
      </c>
      <c r="F10" s="50" t="s">
        <v>28</v>
      </c>
      <c r="G10" s="39">
        <v>72</v>
      </c>
      <c r="H10" s="39">
        <v>73.73</v>
      </c>
      <c r="I10" s="48">
        <v>8</v>
      </c>
      <c r="J10" s="49" t="s">
        <v>14</v>
      </c>
    </row>
    <row r="11" s="40" customFormat="1" ht="23" customHeight="1" spans="1:10">
      <c r="A11" s="23">
        <v>9</v>
      </c>
      <c r="B11" s="22" t="s">
        <v>29</v>
      </c>
      <c r="C11" s="22" t="s">
        <v>12</v>
      </c>
      <c r="D11" s="23">
        <v>1</v>
      </c>
      <c r="E11" s="23">
        <v>26041010126</v>
      </c>
      <c r="F11" s="50" t="s">
        <v>30</v>
      </c>
      <c r="G11" s="39">
        <v>75.5</v>
      </c>
      <c r="H11" s="39">
        <v>72.945</v>
      </c>
      <c r="I11" s="48">
        <v>9</v>
      </c>
      <c r="J11" s="49" t="s">
        <v>14</v>
      </c>
    </row>
    <row r="12" s="40" customFormat="1" ht="23" customHeight="1" spans="1:10">
      <c r="A12" s="23">
        <v>10</v>
      </c>
      <c r="B12" s="22" t="s">
        <v>31</v>
      </c>
      <c r="C12" s="22" t="s">
        <v>12</v>
      </c>
      <c r="D12" s="23">
        <v>1</v>
      </c>
      <c r="E12" s="23">
        <v>26041010118</v>
      </c>
      <c r="F12" s="50" t="s">
        <v>32</v>
      </c>
      <c r="G12" s="39">
        <v>73</v>
      </c>
      <c r="H12" s="39">
        <v>68.335</v>
      </c>
      <c r="I12" s="48">
        <v>10</v>
      </c>
      <c r="J12" s="49" t="s">
        <v>14</v>
      </c>
    </row>
    <row r="13" s="40" customFormat="1" ht="23" customHeight="1" spans="1:10">
      <c r="A13" s="23">
        <v>11</v>
      </c>
      <c r="B13" s="22" t="s">
        <v>33</v>
      </c>
      <c r="C13" s="22" t="s">
        <v>12</v>
      </c>
      <c r="D13" s="23">
        <v>2</v>
      </c>
      <c r="E13" s="23">
        <v>26041020106</v>
      </c>
      <c r="F13" s="50" t="s">
        <v>34</v>
      </c>
      <c r="G13" s="39">
        <v>75.33</v>
      </c>
      <c r="H13" s="39">
        <v>81.38</v>
      </c>
      <c r="I13" s="48">
        <v>1</v>
      </c>
      <c r="J13" s="49" t="s">
        <v>14</v>
      </c>
    </row>
    <row r="14" s="40" customFormat="1" ht="23" customHeight="1" spans="1:10">
      <c r="A14" s="23">
        <v>12</v>
      </c>
      <c r="B14" s="22" t="s">
        <v>35</v>
      </c>
      <c r="C14" s="22" t="s">
        <v>12</v>
      </c>
      <c r="D14" s="23">
        <v>2</v>
      </c>
      <c r="E14" s="23">
        <v>26041020107</v>
      </c>
      <c r="F14" s="50" t="s">
        <v>36</v>
      </c>
      <c r="G14" s="39">
        <v>78.17</v>
      </c>
      <c r="H14" s="39">
        <v>81.225</v>
      </c>
      <c r="I14" s="48">
        <v>2</v>
      </c>
      <c r="J14" s="49" t="s">
        <v>14</v>
      </c>
    </row>
    <row r="15" s="40" customFormat="1" ht="23" customHeight="1" spans="1:10">
      <c r="A15" s="23">
        <v>13</v>
      </c>
      <c r="B15" s="22" t="s">
        <v>37</v>
      </c>
      <c r="C15" s="22" t="s">
        <v>12</v>
      </c>
      <c r="D15" s="23">
        <v>2</v>
      </c>
      <c r="E15" s="23">
        <v>26041020105</v>
      </c>
      <c r="F15" s="50" t="s">
        <v>38</v>
      </c>
      <c r="G15" s="39">
        <v>74.5</v>
      </c>
      <c r="H15" s="39">
        <v>80.515</v>
      </c>
      <c r="I15" s="48">
        <v>3</v>
      </c>
      <c r="J15" s="49"/>
    </row>
    <row r="16" s="40" customFormat="1" ht="23" customHeight="1" spans="1:10">
      <c r="A16" s="23">
        <v>14</v>
      </c>
      <c r="B16" s="22" t="s">
        <v>39</v>
      </c>
      <c r="C16" s="22" t="s">
        <v>12</v>
      </c>
      <c r="D16" s="23">
        <v>2</v>
      </c>
      <c r="E16" s="23">
        <v>26041020104</v>
      </c>
      <c r="F16" s="50" t="s">
        <v>40</v>
      </c>
      <c r="G16" s="39">
        <v>73</v>
      </c>
      <c r="H16" s="39">
        <v>78.605</v>
      </c>
      <c r="I16" s="48">
        <v>4</v>
      </c>
      <c r="J16" s="49"/>
    </row>
    <row r="17" s="40" customFormat="1" ht="23" customHeight="1" spans="1:10">
      <c r="A17" s="23">
        <v>15</v>
      </c>
      <c r="B17" s="22" t="s">
        <v>41</v>
      </c>
      <c r="C17" s="22" t="s">
        <v>12</v>
      </c>
      <c r="D17" s="23">
        <v>2</v>
      </c>
      <c r="E17" s="23">
        <v>26041020109</v>
      </c>
      <c r="F17" s="50" t="s">
        <v>42</v>
      </c>
      <c r="G17" s="39">
        <v>75.67</v>
      </c>
      <c r="H17" s="39">
        <v>77.295</v>
      </c>
      <c r="I17" s="48">
        <v>5</v>
      </c>
      <c r="J17" s="49"/>
    </row>
  </sheetData>
  <mergeCells count="1">
    <mergeCell ref="A1:J1"/>
  </mergeCells>
  <pageMargins left="0.393055555555556" right="0.314583333333333" top="1" bottom="1" header="0.5" footer="0.5"/>
  <pageSetup paperSize="9" orientation="portrait"/>
  <headerFooter/>
  <ignoredErrors>
    <ignoredError sqref="F3:J17"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abSelected="1" workbookViewId="0">
      <selection activeCell="N8" sqref="N8"/>
    </sheetView>
  </sheetViews>
  <sheetFormatPr defaultColWidth="9" defaultRowHeight="13.5"/>
  <cols>
    <col min="1" max="1" width="10.25" customWidth="1"/>
    <col min="2" max="2" width="12.125" customWidth="1"/>
    <col min="3" max="3" width="17.875" customWidth="1"/>
    <col min="4" max="4" width="18.375" customWidth="1"/>
    <col min="5" max="5" width="9.125" customWidth="1"/>
    <col min="6" max="6" width="15.25" style="1" customWidth="1"/>
    <col min="7" max="7" width="10.25" customWidth="1"/>
    <col min="8" max="8" width="12.625" style="14" customWidth="1"/>
    <col min="9" max="9" width="10.75" style="1" customWidth="1"/>
  </cols>
  <sheetData>
    <row r="1" ht="48" customHeight="1" spans="1:11">
      <c r="A1" s="15" t="s">
        <v>43</v>
      </c>
      <c r="B1" s="15"/>
      <c r="C1" s="15"/>
      <c r="D1" s="15"/>
      <c r="E1" s="15"/>
      <c r="F1" s="15"/>
      <c r="G1" s="15"/>
      <c r="H1" s="15"/>
      <c r="I1" s="15"/>
      <c r="J1" s="15"/>
      <c r="K1" s="15"/>
    </row>
    <row r="2" s="13" customFormat="1" ht="23" customHeight="1" spans="1:11">
      <c r="A2" s="16" t="s">
        <v>1</v>
      </c>
      <c r="B2" s="16" t="s">
        <v>2</v>
      </c>
      <c r="C2" s="16" t="s">
        <v>3</v>
      </c>
      <c r="D2" s="17" t="s">
        <v>5</v>
      </c>
      <c r="E2" s="16" t="s">
        <v>6</v>
      </c>
      <c r="F2" s="18" t="s">
        <v>7</v>
      </c>
      <c r="G2" s="19" t="s">
        <v>44</v>
      </c>
      <c r="H2" s="20" t="s">
        <v>45</v>
      </c>
      <c r="I2" s="20" t="s">
        <v>8</v>
      </c>
      <c r="J2" s="21" t="s">
        <v>9</v>
      </c>
      <c r="K2" s="21" t="s">
        <v>10</v>
      </c>
    </row>
    <row r="3" ht="23" customHeight="1" spans="1:11">
      <c r="A3" s="22">
        <v>1</v>
      </c>
      <c r="B3" s="22" t="s">
        <v>46</v>
      </c>
      <c r="C3" s="22" t="s">
        <v>12</v>
      </c>
      <c r="D3" s="23" t="s">
        <v>47</v>
      </c>
      <c r="E3" s="22">
        <v>89.38</v>
      </c>
      <c r="F3" s="24">
        <v>77.17</v>
      </c>
      <c r="G3" s="25">
        <v>1.0182</v>
      </c>
      <c r="H3" s="10">
        <v>78.574494</v>
      </c>
      <c r="I3" s="10">
        <v>83.977247</v>
      </c>
      <c r="J3" s="9">
        <v>1</v>
      </c>
      <c r="K3" s="9" t="s">
        <v>14</v>
      </c>
    </row>
    <row r="4" ht="23" customHeight="1" spans="1:11">
      <c r="A4" s="22">
        <v>2</v>
      </c>
      <c r="B4" s="22" t="s">
        <v>48</v>
      </c>
      <c r="C4" s="22" t="s">
        <v>12</v>
      </c>
      <c r="D4" s="23" t="s">
        <v>49</v>
      </c>
      <c r="E4" s="22">
        <v>92.26</v>
      </c>
      <c r="F4" s="26">
        <v>76</v>
      </c>
      <c r="G4" s="25">
        <v>0.9949</v>
      </c>
      <c r="H4" s="10">
        <v>75.6124</v>
      </c>
      <c r="I4" s="10">
        <v>83.9362</v>
      </c>
      <c r="J4" s="9">
        <v>2</v>
      </c>
      <c r="K4" s="9" t="s">
        <v>14</v>
      </c>
    </row>
    <row r="5" ht="23" customHeight="1" spans="1:11">
      <c r="A5" s="22">
        <v>3</v>
      </c>
      <c r="B5" s="22" t="s">
        <v>50</v>
      </c>
      <c r="C5" s="22" t="s">
        <v>12</v>
      </c>
      <c r="D5" s="23" t="s">
        <v>51</v>
      </c>
      <c r="E5" s="22">
        <v>88.14</v>
      </c>
      <c r="F5" s="24">
        <v>77.33</v>
      </c>
      <c r="G5" s="25">
        <v>1.0182</v>
      </c>
      <c r="H5" s="10">
        <v>78.737406</v>
      </c>
      <c r="I5" s="10">
        <v>83.438703</v>
      </c>
      <c r="J5" s="9">
        <v>3</v>
      </c>
      <c r="K5" s="9" t="s">
        <v>14</v>
      </c>
    </row>
    <row r="6" ht="23" customHeight="1" spans="1:11">
      <c r="A6" s="22">
        <v>4</v>
      </c>
      <c r="B6" s="22" t="s">
        <v>52</v>
      </c>
      <c r="C6" s="22" t="s">
        <v>12</v>
      </c>
      <c r="D6" s="23" t="s">
        <v>53</v>
      </c>
      <c r="E6" s="22">
        <v>87.46</v>
      </c>
      <c r="F6" s="26">
        <v>75.67</v>
      </c>
      <c r="G6" s="25">
        <v>0.9949</v>
      </c>
      <c r="H6" s="10">
        <v>75.284083</v>
      </c>
      <c r="I6" s="10">
        <v>81.3720415</v>
      </c>
      <c r="J6" s="9">
        <v>4</v>
      </c>
      <c r="K6" s="9" t="s">
        <v>14</v>
      </c>
    </row>
    <row r="7" ht="23" customHeight="1" spans="1:11">
      <c r="A7" s="22">
        <v>5</v>
      </c>
      <c r="B7" s="22" t="s">
        <v>54</v>
      </c>
      <c r="C7" s="22" t="s">
        <v>12</v>
      </c>
      <c r="D7" s="23" t="s">
        <v>55</v>
      </c>
      <c r="E7" s="22">
        <v>84.55</v>
      </c>
      <c r="F7" s="26">
        <v>78.17</v>
      </c>
      <c r="G7" s="25">
        <v>0.9949</v>
      </c>
      <c r="H7" s="10">
        <v>77.771333</v>
      </c>
      <c r="I7" s="10">
        <v>81.1606665</v>
      </c>
      <c r="J7" s="9">
        <v>5</v>
      </c>
      <c r="K7" s="9" t="s">
        <v>14</v>
      </c>
    </row>
    <row r="8" ht="23" customHeight="1" spans="1:11">
      <c r="A8" s="22">
        <v>6</v>
      </c>
      <c r="B8" s="22" t="s">
        <v>56</v>
      </c>
      <c r="C8" s="22" t="s">
        <v>12</v>
      </c>
      <c r="D8" s="23" t="s">
        <v>57</v>
      </c>
      <c r="E8" s="22">
        <v>84.1</v>
      </c>
      <c r="F8" s="26">
        <v>78.33</v>
      </c>
      <c r="G8" s="25">
        <v>0.9949</v>
      </c>
      <c r="H8" s="10">
        <v>77.930517</v>
      </c>
      <c r="I8" s="10">
        <v>81.0152585</v>
      </c>
      <c r="J8" s="9">
        <v>6</v>
      </c>
      <c r="K8" s="9" t="s">
        <v>14</v>
      </c>
    </row>
    <row r="9" ht="23" customHeight="1" spans="1:11">
      <c r="A9" s="22">
        <v>7</v>
      </c>
      <c r="B9" s="22" t="s">
        <v>58</v>
      </c>
      <c r="C9" s="22" t="s">
        <v>12</v>
      </c>
      <c r="D9" s="23" t="s">
        <v>59</v>
      </c>
      <c r="E9" s="22">
        <v>86.9</v>
      </c>
      <c r="F9" s="26">
        <v>75.5</v>
      </c>
      <c r="G9" s="25">
        <v>0.9949</v>
      </c>
      <c r="H9" s="10">
        <v>75.11495</v>
      </c>
      <c r="I9" s="10">
        <v>81.007475</v>
      </c>
      <c r="J9" s="9">
        <v>7</v>
      </c>
      <c r="K9" s="9" t="s">
        <v>14</v>
      </c>
    </row>
    <row r="10" ht="23" customHeight="1" spans="1:11">
      <c r="A10" s="22">
        <v>8</v>
      </c>
      <c r="B10" s="22" t="s">
        <v>60</v>
      </c>
      <c r="C10" s="22" t="s">
        <v>12</v>
      </c>
      <c r="D10" s="23" t="s">
        <v>61</v>
      </c>
      <c r="E10" s="22">
        <v>84.49</v>
      </c>
      <c r="F10" s="24">
        <v>76</v>
      </c>
      <c r="G10" s="25">
        <v>1.0182</v>
      </c>
      <c r="H10" s="10">
        <v>77.3832</v>
      </c>
      <c r="I10" s="10">
        <v>80.9366</v>
      </c>
      <c r="J10" s="9">
        <v>8</v>
      </c>
      <c r="K10" s="9" t="s">
        <v>14</v>
      </c>
    </row>
    <row r="11" ht="23" customHeight="1" spans="1:11">
      <c r="A11" s="22">
        <v>9</v>
      </c>
      <c r="B11" s="22" t="s">
        <v>62</v>
      </c>
      <c r="C11" s="22" t="s">
        <v>12</v>
      </c>
      <c r="D11" s="23" t="s">
        <v>63</v>
      </c>
      <c r="E11" s="22">
        <v>85.51</v>
      </c>
      <c r="F11" s="24">
        <v>76.5</v>
      </c>
      <c r="G11" s="25">
        <v>0.9949</v>
      </c>
      <c r="H11" s="10">
        <v>76.10985</v>
      </c>
      <c r="I11" s="10">
        <v>80.809925</v>
      </c>
      <c r="J11" s="9">
        <v>9</v>
      </c>
      <c r="K11" s="9" t="s">
        <v>14</v>
      </c>
    </row>
    <row r="12" ht="23" customHeight="1" spans="1:11">
      <c r="A12" s="22">
        <v>10</v>
      </c>
      <c r="B12" s="27" t="s">
        <v>64</v>
      </c>
      <c r="C12" s="27" t="s">
        <v>12</v>
      </c>
      <c r="D12" s="28" t="s">
        <v>65</v>
      </c>
      <c r="E12" s="22">
        <v>84.24</v>
      </c>
      <c r="F12" s="29">
        <v>74.67</v>
      </c>
      <c r="G12" s="25">
        <v>1.0182</v>
      </c>
      <c r="H12" s="10">
        <v>76.028994</v>
      </c>
      <c r="I12" s="10">
        <v>80.134497</v>
      </c>
      <c r="J12" s="9">
        <v>10</v>
      </c>
      <c r="K12" s="9" t="s">
        <v>14</v>
      </c>
    </row>
    <row r="13" ht="23" customHeight="1" spans="1:11">
      <c r="A13" s="22">
        <v>11</v>
      </c>
      <c r="B13" s="22" t="s">
        <v>66</v>
      </c>
      <c r="C13" s="22" t="s">
        <v>12</v>
      </c>
      <c r="D13" s="23" t="s">
        <v>67</v>
      </c>
      <c r="E13" s="22">
        <v>83.56</v>
      </c>
      <c r="F13" s="26">
        <v>77</v>
      </c>
      <c r="G13" s="25">
        <v>0.9949</v>
      </c>
      <c r="H13" s="10">
        <v>76.6073</v>
      </c>
      <c r="I13" s="10">
        <v>80.08365</v>
      </c>
      <c r="J13" s="9">
        <v>11</v>
      </c>
      <c r="K13" s="9" t="s">
        <v>14</v>
      </c>
    </row>
    <row r="14" ht="23" customHeight="1" spans="1:11">
      <c r="A14" s="22">
        <v>12</v>
      </c>
      <c r="B14" s="22" t="s">
        <v>68</v>
      </c>
      <c r="C14" s="22" t="s">
        <v>12</v>
      </c>
      <c r="D14" s="23" t="s">
        <v>69</v>
      </c>
      <c r="E14" s="22">
        <v>83.56</v>
      </c>
      <c r="F14" s="26">
        <v>75.67</v>
      </c>
      <c r="G14" s="25">
        <v>0.9949</v>
      </c>
      <c r="H14" s="10">
        <v>75.284083</v>
      </c>
      <c r="I14" s="10">
        <v>79.4220415</v>
      </c>
      <c r="J14" s="9">
        <v>12</v>
      </c>
      <c r="K14" s="9" t="s">
        <v>14</v>
      </c>
    </row>
    <row r="15" ht="23" customHeight="1" spans="1:11">
      <c r="A15" s="22">
        <v>13</v>
      </c>
      <c r="B15" s="22" t="s">
        <v>70</v>
      </c>
      <c r="C15" s="22" t="s">
        <v>12</v>
      </c>
      <c r="D15" s="23" t="s">
        <v>71</v>
      </c>
      <c r="E15" s="22">
        <v>81.55</v>
      </c>
      <c r="F15" s="24">
        <v>77.33</v>
      </c>
      <c r="G15" s="25">
        <v>0.9949</v>
      </c>
      <c r="H15" s="10">
        <v>76.935617</v>
      </c>
      <c r="I15" s="10">
        <v>79.2428085</v>
      </c>
      <c r="J15" s="9">
        <v>13</v>
      </c>
      <c r="K15" s="9" t="s">
        <v>14</v>
      </c>
    </row>
    <row r="16" ht="23" customHeight="1" spans="1:11">
      <c r="A16" s="22">
        <v>14</v>
      </c>
      <c r="B16" s="22" t="s">
        <v>72</v>
      </c>
      <c r="C16" s="22" t="s">
        <v>12</v>
      </c>
      <c r="D16" s="23" t="s">
        <v>73</v>
      </c>
      <c r="E16" s="22">
        <v>77.82</v>
      </c>
      <c r="F16" s="29">
        <v>79.67</v>
      </c>
      <c r="G16" s="25">
        <v>0.9949</v>
      </c>
      <c r="H16" s="10">
        <v>79.263683</v>
      </c>
      <c r="I16" s="10">
        <v>78.5418415</v>
      </c>
      <c r="J16" s="9">
        <v>14</v>
      </c>
      <c r="K16" s="9" t="s">
        <v>14</v>
      </c>
    </row>
    <row r="17" ht="23" customHeight="1" spans="1:11">
      <c r="A17" s="22">
        <v>15</v>
      </c>
      <c r="B17" s="22" t="s">
        <v>74</v>
      </c>
      <c r="C17" s="22" t="s">
        <v>12</v>
      </c>
      <c r="D17" s="23" t="s">
        <v>75</v>
      </c>
      <c r="E17" s="22">
        <v>81.67</v>
      </c>
      <c r="F17" s="26">
        <v>75.67</v>
      </c>
      <c r="G17" s="25">
        <v>0.9949</v>
      </c>
      <c r="H17" s="10">
        <v>75.284083</v>
      </c>
      <c r="I17" s="10">
        <v>78.4770415</v>
      </c>
      <c r="J17" s="9">
        <v>15</v>
      </c>
      <c r="K17" s="30"/>
    </row>
    <row r="18" ht="23" customHeight="1" spans="1:11">
      <c r="A18" s="22">
        <v>16</v>
      </c>
      <c r="B18" s="22" t="s">
        <v>76</v>
      </c>
      <c r="C18" s="22" t="s">
        <v>12</v>
      </c>
      <c r="D18" s="23" t="s">
        <v>77</v>
      </c>
      <c r="E18" s="22">
        <v>81.61</v>
      </c>
      <c r="F18" s="24">
        <v>75.67</v>
      </c>
      <c r="G18" s="25">
        <v>0.9949</v>
      </c>
      <c r="H18" s="10">
        <v>75.284083</v>
      </c>
      <c r="I18" s="10">
        <v>78.4470415</v>
      </c>
      <c r="J18" s="9">
        <v>16</v>
      </c>
      <c r="K18" s="30"/>
    </row>
    <row r="19" ht="23" customHeight="1" spans="1:11">
      <c r="A19" s="22">
        <v>17</v>
      </c>
      <c r="B19" s="27" t="s">
        <v>78</v>
      </c>
      <c r="C19" s="27" t="s">
        <v>12</v>
      </c>
      <c r="D19" s="28" t="s">
        <v>79</v>
      </c>
      <c r="E19" s="22">
        <v>80.68</v>
      </c>
      <c r="F19" s="29">
        <v>76.27</v>
      </c>
      <c r="G19" s="25">
        <v>0.9949</v>
      </c>
      <c r="H19" s="10">
        <v>75.881023</v>
      </c>
      <c r="I19" s="10">
        <v>78.2805115</v>
      </c>
      <c r="J19" s="9">
        <v>17</v>
      </c>
      <c r="K19" s="30"/>
    </row>
    <row r="20" ht="23" customHeight="1" spans="1:11">
      <c r="A20" s="22">
        <v>18</v>
      </c>
      <c r="B20" s="22" t="s">
        <v>80</v>
      </c>
      <c r="C20" s="22" t="s">
        <v>12</v>
      </c>
      <c r="D20" s="23" t="s">
        <v>81</v>
      </c>
      <c r="E20" s="22">
        <v>81.46</v>
      </c>
      <c r="F20" s="24">
        <v>75</v>
      </c>
      <c r="G20" s="25">
        <v>0.9949</v>
      </c>
      <c r="H20" s="10">
        <v>74.6175</v>
      </c>
      <c r="I20" s="10">
        <v>78.03875</v>
      </c>
      <c r="J20" s="9">
        <v>18</v>
      </c>
      <c r="K20" s="30"/>
    </row>
    <row r="21" ht="23" customHeight="1" spans="1:11">
      <c r="A21" s="22">
        <v>19</v>
      </c>
      <c r="B21" s="22" t="s">
        <v>82</v>
      </c>
      <c r="C21" s="22" t="s">
        <v>12</v>
      </c>
      <c r="D21" s="23" t="s">
        <v>83</v>
      </c>
      <c r="E21" s="22">
        <v>80.68</v>
      </c>
      <c r="F21" s="26">
        <v>74.83</v>
      </c>
      <c r="G21" s="25">
        <v>0.9949</v>
      </c>
      <c r="H21" s="10">
        <v>74.448367</v>
      </c>
      <c r="I21" s="10">
        <v>77.5641835</v>
      </c>
      <c r="J21" s="9">
        <v>19</v>
      </c>
      <c r="K21" s="30"/>
    </row>
    <row r="22" ht="23" customHeight="1" spans="1:11">
      <c r="A22" s="22">
        <v>20</v>
      </c>
      <c r="B22" s="22" t="s">
        <v>84</v>
      </c>
      <c r="C22" s="22" t="s">
        <v>12</v>
      </c>
      <c r="D22" s="23" t="s">
        <v>85</v>
      </c>
      <c r="E22" s="22">
        <v>78.51</v>
      </c>
      <c r="F22" s="26">
        <v>77</v>
      </c>
      <c r="G22" s="25">
        <v>0.9949</v>
      </c>
      <c r="H22" s="10">
        <v>76.6073</v>
      </c>
      <c r="I22" s="10">
        <v>77.55865</v>
      </c>
      <c r="J22" s="9">
        <v>20</v>
      </c>
      <c r="K22" s="30"/>
    </row>
    <row r="23" ht="23" customHeight="1" spans="1:11">
      <c r="A23" s="22">
        <v>21</v>
      </c>
      <c r="B23" s="22" t="s">
        <v>86</v>
      </c>
      <c r="C23" s="22" t="s">
        <v>12</v>
      </c>
      <c r="D23" s="23" t="s">
        <v>87</v>
      </c>
      <c r="E23" s="22">
        <v>78.39</v>
      </c>
      <c r="F23" s="26">
        <v>76.33</v>
      </c>
      <c r="G23" s="25">
        <v>0.9949</v>
      </c>
      <c r="H23" s="10">
        <v>75.940717</v>
      </c>
      <c r="I23" s="10">
        <v>77.1653585</v>
      </c>
      <c r="J23" s="9">
        <v>21</v>
      </c>
      <c r="K23" s="30"/>
    </row>
    <row r="24" ht="23" customHeight="1" spans="1:11">
      <c r="A24" s="22">
        <v>22</v>
      </c>
      <c r="B24" s="22" t="s">
        <v>88</v>
      </c>
      <c r="C24" s="22" t="s">
        <v>12</v>
      </c>
      <c r="D24" s="23" t="s">
        <v>89</v>
      </c>
      <c r="E24" s="22">
        <v>75.17</v>
      </c>
      <c r="F24" s="24">
        <v>77.67</v>
      </c>
      <c r="G24" s="25">
        <v>1.0182</v>
      </c>
      <c r="H24" s="10">
        <v>79.083594</v>
      </c>
      <c r="I24" s="10">
        <v>77.126797</v>
      </c>
      <c r="J24" s="9">
        <v>22</v>
      </c>
      <c r="K24" s="30"/>
    </row>
    <row r="25" ht="23" customHeight="1" spans="1:11">
      <c r="A25" s="22">
        <v>23</v>
      </c>
      <c r="B25" s="22" t="s">
        <v>90</v>
      </c>
      <c r="C25" s="22" t="s">
        <v>12</v>
      </c>
      <c r="D25" s="23" t="s">
        <v>91</v>
      </c>
      <c r="E25" s="22">
        <v>79.36</v>
      </c>
      <c r="F25" s="26">
        <v>74.17</v>
      </c>
      <c r="G25" s="25">
        <v>0.9949</v>
      </c>
      <c r="H25" s="10">
        <v>73.791733</v>
      </c>
      <c r="I25" s="10">
        <v>76.5758665</v>
      </c>
      <c r="J25" s="9">
        <v>23</v>
      </c>
      <c r="K25" s="30"/>
    </row>
    <row r="26" ht="23" customHeight="1" spans="1:11">
      <c r="A26" s="22">
        <v>24</v>
      </c>
      <c r="B26" s="22" t="s">
        <v>92</v>
      </c>
      <c r="C26" s="22" t="s">
        <v>12</v>
      </c>
      <c r="D26" s="23" t="s">
        <v>93</v>
      </c>
      <c r="E26" s="22">
        <v>77.12</v>
      </c>
      <c r="F26" s="26">
        <v>76</v>
      </c>
      <c r="G26" s="25">
        <v>0.9949</v>
      </c>
      <c r="H26" s="10">
        <v>75.6124</v>
      </c>
      <c r="I26" s="10">
        <v>76.3662</v>
      </c>
      <c r="J26" s="9">
        <v>24</v>
      </c>
      <c r="K26" s="30"/>
    </row>
    <row r="27" ht="23" customHeight="1" spans="1:11">
      <c r="A27" s="22">
        <v>25</v>
      </c>
      <c r="B27" s="22" t="s">
        <v>94</v>
      </c>
      <c r="C27" s="22" t="s">
        <v>12</v>
      </c>
      <c r="D27" s="23" t="s">
        <v>95</v>
      </c>
      <c r="E27" s="22">
        <v>80.96</v>
      </c>
      <c r="F27" s="26">
        <v>70.67</v>
      </c>
      <c r="G27" s="25">
        <v>0.9949</v>
      </c>
      <c r="H27" s="10">
        <v>70.309583</v>
      </c>
      <c r="I27" s="10">
        <v>75.6347915</v>
      </c>
      <c r="J27" s="9">
        <v>25</v>
      </c>
      <c r="K27" s="30"/>
    </row>
    <row r="28" ht="23" customHeight="1" spans="1:11">
      <c r="A28" s="31">
        <v>26</v>
      </c>
      <c r="B28" s="31" t="s">
        <v>96</v>
      </c>
      <c r="C28" s="31" t="s">
        <v>12</v>
      </c>
      <c r="D28" s="32" t="s">
        <v>97</v>
      </c>
      <c r="E28" s="31">
        <v>78.24</v>
      </c>
      <c r="F28" s="33">
        <v>72</v>
      </c>
      <c r="G28" s="34">
        <v>0.9949</v>
      </c>
      <c r="H28" s="8">
        <v>71.6328</v>
      </c>
      <c r="I28" s="8">
        <v>74.9364</v>
      </c>
      <c r="J28" s="35">
        <v>26</v>
      </c>
      <c r="K28" s="36"/>
    </row>
    <row r="29" ht="23" customHeight="1" spans="1:11">
      <c r="A29" s="37">
        <v>27</v>
      </c>
      <c r="B29" s="37" t="s">
        <v>98</v>
      </c>
      <c r="C29" s="37" t="s">
        <v>12</v>
      </c>
      <c r="D29" s="38" t="s">
        <v>99</v>
      </c>
      <c r="E29" s="37">
        <v>78.51</v>
      </c>
      <c r="F29" s="39">
        <v>62</v>
      </c>
      <c r="G29" s="9">
        <v>1.0182</v>
      </c>
      <c r="H29" s="10">
        <v>63.1284</v>
      </c>
      <c r="I29" s="10">
        <v>70.8192</v>
      </c>
      <c r="J29" s="9">
        <v>27</v>
      </c>
      <c r="K29" s="30"/>
    </row>
  </sheetData>
  <mergeCells count="1">
    <mergeCell ref="A1:K1"/>
  </mergeCells>
  <conditionalFormatting sqref="I2:I1048576">
    <cfRule type="duplicateValues" dxfId="0" priority="1"/>
  </conditionalFormatting>
  <pageMargins left="0.700694444444445" right="0.700694444444445" top="0.751388888888889" bottom="0.751388888888889" header="0.298611111111111" footer="0.298611111111111"/>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workbookViewId="0">
      <selection activeCell="H5" sqref="H5"/>
    </sheetView>
  </sheetViews>
  <sheetFormatPr defaultColWidth="9" defaultRowHeight="13.5" outlineLevelRow="4" outlineLevelCol="7"/>
  <cols>
    <col min="1" max="1" width="19.375" customWidth="1"/>
    <col min="2" max="2" width="25.75" customWidth="1"/>
    <col min="3" max="3" width="14.125" style="1" customWidth="1"/>
    <col min="4" max="4" width="12.625" customWidth="1"/>
    <col min="5" max="5" width="17.625" customWidth="1"/>
    <col min="6" max="6" width="14.625" customWidth="1"/>
    <col min="7" max="7" width="12.625" style="1"/>
  </cols>
  <sheetData>
    <row r="1" spans="1:8">
      <c r="A1" s="2" t="s">
        <v>100</v>
      </c>
      <c r="B1" s="2"/>
      <c r="C1" s="3"/>
      <c r="D1" s="2"/>
      <c r="E1" s="2"/>
      <c r="F1" s="2"/>
      <c r="G1" s="3"/>
      <c r="H1" s="2"/>
    </row>
    <row r="2" ht="34" customHeight="1" spans="1:8">
      <c r="A2" s="2"/>
      <c r="B2" s="2"/>
      <c r="C2" s="3"/>
      <c r="D2" s="2"/>
      <c r="E2" s="2"/>
      <c r="F2" s="2"/>
      <c r="G2" s="3"/>
      <c r="H2" s="2"/>
    </row>
    <row r="3" ht="51" customHeight="1" spans="1:8">
      <c r="A3" s="4" t="s">
        <v>101</v>
      </c>
      <c r="B3" s="4" t="s">
        <v>102</v>
      </c>
      <c r="C3" s="5" t="s">
        <v>103</v>
      </c>
      <c r="D3" s="4" t="s">
        <v>104</v>
      </c>
      <c r="E3" s="4" t="s">
        <v>105</v>
      </c>
      <c r="F3" s="4" t="s">
        <v>106</v>
      </c>
      <c r="G3" s="5" t="s">
        <v>107</v>
      </c>
      <c r="H3" s="6" t="s">
        <v>44</v>
      </c>
    </row>
    <row r="4" ht="51" customHeight="1" spans="1:8">
      <c r="A4" s="7" t="s">
        <v>12</v>
      </c>
      <c r="B4" s="7">
        <f>E4+E5</f>
        <v>2038.29</v>
      </c>
      <c r="C4" s="8">
        <f>B4/27</f>
        <v>75.4922222222222</v>
      </c>
      <c r="D4" s="9">
        <v>1</v>
      </c>
      <c r="E4" s="9">
        <v>444.84</v>
      </c>
      <c r="F4" s="9">
        <v>6</v>
      </c>
      <c r="G4" s="10">
        <f>E4/6</f>
        <v>74.14</v>
      </c>
      <c r="H4" s="11">
        <f>C4/G4</f>
        <v>1.01823876749693</v>
      </c>
    </row>
    <row r="5" ht="51" customHeight="1" spans="1:8">
      <c r="A5" s="7"/>
      <c r="B5" s="7"/>
      <c r="C5" s="12"/>
      <c r="D5" s="9">
        <v>2</v>
      </c>
      <c r="E5" s="9">
        <v>1593.45</v>
      </c>
      <c r="F5" s="9">
        <v>21</v>
      </c>
      <c r="G5" s="10">
        <f>E5/21</f>
        <v>75.8785714285714</v>
      </c>
      <c r="H5" s="11">
        <f>C4/G5</f>
        <v>0.994908322612361</v>
      </c>
    </row>
  </sheetData>
  <mergeCells count="4">
    <mergeCell ref="A4:A5"/>
    <mergeCell ref="B4:B5"/>
    <mergeCell ref="C4:C5"/>
    <mergeCell ref="A1:H2"/>
  </mergeCells>
  <printOptions horizontalCentered="1"/>
  <pageMargins left="0.751388888888889" right="0.751388888888889" top="1" bottom="1"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第一批</vt:lpstr>
      <vt:lpstr>第二批</vt:lpstr>
      <vt:lpstr>修正系数</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陈何楷</cp:lastModifiedBy>
  <dcterms:created xsi:type="dcterms:W3CDTF">2026-02-05T02:02:00Z</dcterms:created>
  <dcterms:modified xsi:type="dcterms:W3CDTF">2026-03-02T01:53:03Z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3384A850EC514B0FA2521875F2D1E8EF_13</vt:lpwstr>
  </property>
  <property fmtid="{D5CDD505-2E9C-101B-9397-08002B2CF9AE}" pid="3" name="KSOProductBuildVer">
    <vt:lpwstr>2052-12.1.0.23542</vt:lpwstr>
  </property>
</Properties>
</file>